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<sst xmlns="http://schemas.openxmlformats.org/spreadsheetml/2006/main" count="32" uniqueCount="32">
  <si>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</si>
  <si>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IVK020</t>
  </si>
  <si>
    <t xml:space="preserve">m</t>
  </si>
  <si>
    <t xml:space="preserve">Conducto de extracción para salida de humos, de acero galvanizado, para cocina.</t>
  </si>
  <si>
    <r>
      <rPr>
        <sz val="8.25"/>
        <color rgb="FF000000"/>
        <rFont val="Arial"/>
        <family val="2"/>
      </rPr>
      <t xml:space="preserve">Conducto de extracción para salida de humos, con una acometida por planta, para cocina, formado por tubo tipo shunt de pared simple de acero galvanizado con junta de estanqueidad, gama Divent C, "DINAK",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</si>
  <si>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</si>
  <si>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</si>
  <si>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</si>
  <si>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</si>
  <si>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</si>
  <si>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</si>
  <si>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</si>
  <si>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mt42din051h</t>
  </si>
  <si>
    <t xml:space="preserve">Ud</t>
  </si>
  <si>
    <t xml:space="preserve">Material auxiliar para montaje y sujeción a la obra de los tubos de pared simple de acero galvanizado con junta de estanqueidad, gama Divent C, "DINAK", de 200 mm de diámetro interior.</t>
  </si>
  <si>
    <t xml:space="preserve">mt42din050op</t>
  </si>
  <si>
    <t xml:space="preserve">m</t>
  </si>
  <si>
    <t xml:space="preserve">Tubo tipo shunt de pared simple de acero galvanizado con junta de estanqueidad, gama Divent C,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</si>
  <si>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</si>
  <si>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</si>
  <si>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</si>
  <si>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</si>
  <si>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1ª montador de conductos de chapa metálica.</t>
  </si>
  <si>
    <t xml:space="preserve">mo084</t>
  </si>
  <si>
    <t xml:space="preserve">h</t>
  </si>
  <si>
    <t xml:space="preserve">Ayudante montador de conductos de chapa metálica.</t>
  </si>
  <si>
    <t xml:space="preserve">Subtotal mano de obra:</t>
  </si>
  <si>
    <t xml:space="preserve">Costes directos complementarios</t>
  </si>
  <si>
    <t xml:space="preserve">%</t>
  </si>
  <si>
    <t xml:space="preserve">Costes directos complementarios</t>
  </si>
  <si>
    <t xml:space="preserve">Coste de mantenimiento decenal: 12,18€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</si>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</sst>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5.1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2.18</v>
      </c>
      <c r="G10" s="12">
        <f ca="1">ROUND(INDIRECT(ADDRESS(ROW()+(0), COLUMN()+(-2), 1))*INDIRECT(ADDRESS(ROW()+(0), COLUMN()+(-1), 1)), 2)</f>
        <v>2.18</v>
      </c>
    </row>
    <row r="11" spans="1:7" ht="34.50" thickBot="1" customHeight="1">
      <c r="A11" s="1" t="s">
        <v>15</v>
      </c>
      <c r="B11" s="1"/>
      <c r="C11" s="10" t="s">
        <v>16</v>
      </c>
      <c r="D11" s="1" t="s">
        <v>17</v>
      </c>
      <c r="E11" s="13">
        <v>1</v>
      </c>
      <c r="F11" s="14">
        <v>63.7</v>
      </c>
      <c r="G11" s="14">
        <f ca="1">ROUND(INDIRECT(ADDRESS(ROW()+(0), COLUMN()+(-2), 1))*INDIRECT(ADDRESS(ROW()+(0), COLUMN()+(-1), 1)), 2)</f>
        <v>63.7</v>
      </c>
    </row>
    <row r="12" spans="1:7" ht="13.50" thickBot="1" customHeight="1">
      <c r="A12" s="15"/>
      <c r="B12" s="15"/>
      <c r="C12" s="15"/>
      <c r="D12" s="15"/>
      <c r="E12" s="9" t="s">
        <v>18</v>
      </c>
      <c r="F12" s="9"/>
      <c r="G12" s="17">
        <f ca="1">ROUND(SUM(INDIRECT(ADDRESS(ROW()+(-1), COLUMN()+(0), 1)),INDIRECT(ADDRESS(ROW()+(-2), COLUMN()+(0), 1))), 2)</f>
        <v>65.88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0.443</v>
      </c>
      <c r="F14" s="12">
        <v>22.74</v>
      </c>
      <c r="G14" s="12">
        <f ca="1">ROUND(INDIRECT(ADDRESS(ROW()+(0), COLUMN()+(-2), 1))*INDIRECT(ADDRESS(ROW()+(0), COLUMN()+(-1), 1)), 2)</f>
        <v>10.07</v>
      </c>
    </row>
    <row r="15" spans="1:7" ht="13.50" thickBot="1" customHeight="1">
      <c r="A15" s="1" t="s">
        <v>23</v>
      </c>
      <c r="B15" s="1"/>
      <c r="C15" s="10" t="s">
        <v>24</v>
      </c>
      <c r="D15" s="1" t="s">
        <v>25</v>
      </c>
      <c r="E15" s="13">
        <v>0.443</v>
      </c>
      <c r="F15" s="14">
        <v>21.02</v>
      </c>
      <c r="G15" s="14">
        <f ca="1">ROUND(INDIRECT(ADDRESS(ROW()+(0), COLUMN()+(-2), 1))*INDIRECT(ADDRESS(ROW()+(0), COLUMN()+(-1), 1)), 2)</f>
        <v>9.31</v>
      </c>
    </row>
    <row r="16" spans="1:7" ht="13.50" thickBot="1" customHeight="1">
      <c r="A16" s="15"/>
      <c r="B16" s="15"/>
      <c r="C16" s="15"/>
      <c r="D16" s="15"/>
      <c r="E16" s="9" t="s">
        <v>26</v>
      </c>
      <c r="F16" s="9"/>
      <c r="G16" s="17">
        <f ca="1">ROUND(SUM(INDIRECT(ADDRESS(ROW()+(-1), COLUMN()+(0), 1)),INDIRECT(ADDRESS(ROW()+(-2), COLUMN()+(0), 1))), 2)</f>
        <v>19.38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85.26</v>
      </c>
      <c r="G18" s="14">
        <f ca="1">ROUND(INDIRECT(ADDRESS(ROW()+(0), COLUMN()+(-2), 1))*INDIRECT(ADDRESS(ROW()+(0), COLUMN()+(-1), 1))/100, 2)</f>
        <v>1.71</v>
      </c>
    </row>
    <row r="19" spans="1:7" ht="13.50" thickBot="1" customHeight="1">
      <c r="A19" s="21" t="s">
        <v>30</v>
      </c>
      <c r="B19" s="21"/>
      <c r="C19" s="22"/>
      <c r="D19" s="23"/>
      <c r="E19" s="24" t="s">
        <v>31</v>
      </c>
      <c r="F19" s="25"/>
      <c r="G19" s="26">
        <f ca="1">ROUND(SUM(INDIRECT(ADDRESS(ROW()+(-1), COLUMN()+(0), 1)),INDIRECT(ADDRESS(ROW()+(-3), COLUMN()+(0), 1)),INDIRECT(ADDRESS(ROW()+(-7), COLUMN()+(0), 1))), 2)</f>
        <v>86.97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